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FAA6FBE-D068-4385-AA8B-F1612834457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definedNames>
    <definedName name="_xlnm.Print_Area" localSheetId="0">Лист1!$A$1:$L$291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71" i="1"/>
  <c r="A271" i="1"/>
  <c r="L270" i="1"/>
  <c r="J270" i="1"/>
  <c r="I270" i="1"/>
  <c r="H270" i="1"/>
  <c r="G270" i="1"/>
  <c r="F270" i="1"/>
  <c r="L271" i="1"/>
  <c r="H271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214" i="1" l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<sst xmlns="http://schemas.openxmlformats.org/spreadsheetml/2006/main" count="375" uniqueCount="116">
  <si>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</si>
  <si>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</si>
  <si>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</si>
  <si>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</si>
  <si>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</si>
  <si>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</si>
  <si>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</si>
  <si>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</si>
  <si>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</si>
  <si>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</si>
  <si>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</si>
  <si>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</si>
  <si>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</si>
  <si>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</si>
  <si>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</si>
  <si>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</si>
  <si>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</si>
  <si>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</si>
  <si>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</si>
  <si>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</si>
  <si>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</si>
  <si>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</si>
  <si>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</si>
  <si>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</si>
  <si>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</si>
  <si>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</si>
  <si>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</si>
  <si>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</si>
  <si>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</si>
  <si>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</si>
  <si>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</si>
  <si>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</si>
  <si>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</si>
  <si>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</si>
  <si>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</si>
  <si>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</si>
  <si>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</si>
  <si>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</si>
  <si>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</si>
  <si>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</si>
  <si>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</si>
  <si>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</si>
  <si>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</si>
  <si>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</si>
  <si>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</si>
  <si>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</si>
  <si>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</si>
  <si>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</si>
  <si>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</si>
  <si>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</si>
  <si>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</si>
  <si>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</si>
  <si>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</si>
  <si>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</si>
  <si>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</si>
  <si>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</si>
  <si>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</si>
  <si>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</si>
  <si>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</si>
  <si>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</si>
  <si>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</si>
  <si>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</si>
  <si>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</si>
  <si>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</si>
  <si>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</si>
  <si>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</si>
  <si>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</si>
  <si>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</si>
  <si>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</si>
  <si>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</si>
  <si>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</si>
  <si>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</si>
  <si>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</si>
  <si>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</si>
  <si>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</si>
  <si>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</si>
  <si>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</si>
  <si>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</si>
  <si>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</si>
  <si>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</si>
  <si>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</si>
  <si>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</si>
  <si>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</si>
  <si>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</si>
  <si>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</si>
  <si>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</si>
  <si>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</si>
  <si>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</si>
  <si>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</si>
  <si>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</si>
  <si>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</si>
  <si>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Яблоко свежее 1 шт</t>
  </si>
  <si>
    <t>Фишбол   рыбный (минтай)</t>
  </si>
  <si>
    <t>Компот из свежих яблок</t>
  </si>
  <si>
    <t xml:space="preserve">Картофель, тушеный с курицей </t>
  </si>
  <si>
    <t>Шницель из курицы</t>
  </si>
  <si>
    <t xml:space="preserve">Фрикадельки (курица) </t>
  </si>
  <si>
    <t>Рис отварной рассыпчатый</t>
  </si>
  <si>
    <t>Рассольник  со сметаной (перловка)</t>
  </si>
  <si>
    <t xml:space="preserve">Котлета   куриная </t>
  </si>
  <si>
    <t xml:space="preserve">Плов (курица) </t>
  </si>
  <si>
    <t>Суп «Полевой»</t>
  </si>
  <si>
    <t xml:space="preserve">Печень «по-строгановски» </t>
  </si>
  <si>
    <t xml:space="preserve">Тефтели </t>
  </si>
  <si>
    <t>Каша гречневая</t>
  </si>
  <si>
    <t>302</t>
  </si>
  <si>
    <t xml:space="preserve">423, 286 </t>
  </si>
  <si>
    <t>Тефтели</t>
  </si>
  <si>
    <t xml:space="preserve">Жаркое «по-домашнему» (курица) </t>
  </si>
  <si>
    <t>Чай  с сахаром и лимоном</t>
  </si>
  <si>
    <t>овощи свежие порционно Огурец</t>
  </si>
  <si>
    <t>3</t>
  </si>
  <si>
    <t>овощи свежие порционно  Огурец</t>
  </si>
  <si>
    <t>Овощи свежие порционно Огурец</t>
  </si>
  <si>
    <t>корж молочный</t>
  </si>
  <si>
    <t>корж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</si>
</sst>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 applyProtection="1">
      <alignment vertical="top" wrapText="1"/>
      <protection locked="0"/>
    </xf>
    <xf numFmtId="0" fontId="9" fillId="2" borderId="33" xfId="0" applyFont="1" applyFill="1" applyBorder="1" applyAlignment="1">
      <alignment vertical="center" wrapText="1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4" xfId="0" applyFont="1" applyBorder="1"/>
    <xf numFmtId="0" fontId="9" fillId="2" borderId="3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>
      <alignment horizontal="center" vertical="top" wrapText="1"/>
    </xf>
    <xf numFmtId="49" fontId="9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5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1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/>
      <c r="D1" s="130"/>
      <c r="E1" s="130"/>
      <c r="F1" s="5" t="s">
        <v>16</v>
      </c>
      <c r="G1" s="2" t="s">
        <v>17</v>
      </c>
      <c r="H1" s="131" t="s">
        <v>36</v>
      </c>
      <c r="I1" s="131"/>
      <c r="J1" s="131"/>
      <c r="K1" s="131"/>
    </row>
    <row r="2" spans="1:12" ht="18" x14ac:dyDescent="0.2">
      <c r="A2" s="6" t="s">
        <v>6</v>
      </c>
      <c r="C2" s="2"/>
      <c r="G2" s="2" t="s">
        <v>18</v>
      </c>
      <c r="H2" s="131"/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5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5" t="s">
        <v>41</v>
      </c>
      <c r="F6" s="106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1" t="s">
        <v>42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91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1" t="s">
        <v>39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91">
        <v>2</v>
      </c>
      <c r="L8" s="37"/>
    </row>
    <row r="9" spans="1:12" ht="15" x14ac:dyDescent="0.25">
      <c r="A9" s="28"/>
      <c r="B9" s="29"/>
      <c r="C9" s="16"/>
      <c r="D9" s="17" t="s">
        <v>54</v>
      </c>
      <c r="E9" s="101" t="s">
        <v>91</v>
      </c>
      <c r="F9" s="81">
        <v>145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575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1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99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62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1" t="s">
        <v>90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2" t="s">
        <v>39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2" t="s">
        <v>40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4" t="s">
        <v>110</v>
      </c>
      <c r="F20" s="46">
        <v>23</v>
      </c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783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4" t="s">
        <v>4</v>
      </c>
      <c r="D24" s="125"/>
      <c r="E24" s="41"/>
      <c r="F24" s="49">
        <f>F13+F23</f>
        <v>1358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7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3" t="s">
        <v>80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56</v>
      </c>
      <c r="L25" s="20"/>
    </row>
    <row r="26" spans="1:12" ht="15" x14ac:dyDescent="0.25">
      <c r="A26" s="28"/>
      <c r="B26" s="29"/>
      <c r="C26" s="16"/>
      <c r="D26" s="16" t="s">
        <v>22</v>
      </c>
      <c r="E26" s="97" t="s">
        <v>51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68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67</v>
      </c>
      <c r="L27" s="21"/>
    </row>
    <row r="28" spans="1:12" ht="15" x14ac:dyDescent="0.25">
      <c r="A28" s="28"/>
      <c r="B28" s="29"/>
      <c r="C28" s="16"/>
      <c r="D28" s="17"/>
      <c r="E28" s="30" t="s">
        <v>114</v>
      </c>
      <c r="F28" s="46">
        <v>30</v>
      </c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530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1" t="s">
        <v>55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92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44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73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2" t="s">
        <v>45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2" t="s">
        <v>40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4" t="s">
        <v>4</v>
      </c>
      <c r="D43" s="125"/>
      <c r="E43" s="41"/>
      <c r="F43" s="49">
        <f>F32+F42</f>
        <v>1290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100" t="s">
        <v>94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97" t="s">
        <v>51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97" t="s">
        <v>39</v>
      </c>
      <c r="F46" s="81">
        <v>93</v>
      </c>
      <c r="G46" s="82">
        <v>2.2999999999999998</v>
      </c>
      <c r="H46" s="82">
        <v>0.3</v>
      </c>
      <c r="I46" s="82">
        <v>11.5</v>
      </c>
      <c r="J46" s="82">
        <v>57.9</v>
      </c>
      <c r="K46" s="83">
        <v>2</v>
      </c>
      <c r="L46" s="21"/>
    </row>
    <row r="47" spans="1:12" ht="15" x14ac:dyDescent="0.25">
      <c r="A47" s="28"/>
      <c r="B47" s="29"/>
      <c r="C47" s="16"/>
      <c r="D47" s="24"/>
      <c r="E47" s="30"/>
      <c r="F47" s="46"/>
      <c r="G47" s="19"/>
      <c r="H47" s="19"/>
      <c r="I47" s="19"/>
      <c r="J47" s="19"/>
      <c r="K47" s="58"/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543</v>
      </c>
      <c r="G51" s="43">
        <f t="shared" ref="G51" si="18">SUM(G44:G50)</f>
        <v>20.2</v>
      </c>
      <c r="H51" s="43">
        <f t="shared" ref="H51" si="19">SUM(H44:H50)</f>
        <v>19.8</v>
      </c>
      <c r="I51" s="43">
        <f t="shared" ref="I51" si="20">SUM(I44:I50)</f>
        <v>82.8</v>
      </c>
      <c r="J51" s="43">
        <f t="shared" ref="J51:L51" si="21">SUM(J44:J50)</f>
        <v>585.69999999999993</v>
      </c>
      <c r="K51" s="59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1" t="s">
        <v>46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7" t="s">
        <v>94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75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2" t="s">
        <v>45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2" t="s">
        <v>40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/>
      <c r="F57" s="46"/>
      <c r="G57" s="42"/>
      <c r="H57" s="42"/>
      <c r="I57" s="42"/>
      <c r="J57" s="42"/>
      <c r="K57" s="58"/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770</v>
      </c>
      <c r="G61" s="43">
        <f t="shared" ref="G61" si="22">SUM(G52:G60)</f>
        <v>28.900000000000002</v>
      </c>
      <c r="H61" s="43">
        <f t="shared" ref="H61" si="23">SUM(H52:H60)</f>
        <v>24.5</v>
      </c>
      <c r="I61" s="43">
        <f t="shared" ref="I61" si="24">SUM(I52:I60)</f>
        <v>121.7</v>
      </c>
      <c r="J61" s="43">
        <f t="shared" ref="J61:L61" si="25">SUM(J52:J60)</f>
        <v>822.8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4" t="s">
        <v>4</v>
      </c>
      <c r="D62" s="125"/>
      <c r="E62" s="41"/>
      <c r="F62" s="49">
        <f>F51+F61</f>
        <v>1313</v>
      </c>
      <c r="G62" s="45">
        <f t="shared" ref="G62" si="26">G51+G61</f>
        <v>49.1</v>
      </c>
      <c r="H62" s="45">
        <f t="shared" ref="H62" si="27">H51+H61</f>
        <v>44.3</v>
      </c>
      <c r="I62" s="45">
        <f t="shared" ref="I62" si="28">I51+I61</f>
        <v>204.5</v>
      </c>
      <c r="J62" s="45">
        <f t="shared" ref="J62:L62" si="29">J51+J61</f>
        <v>1408.5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100" t="s">
        <v>82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58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51</v>
      </c>
      <c r="F64" s="81">
        <v>200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97" t="s">
        <v>39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83">
        <v>2</v>
      </c>
      <c r="L65" s="21"/>
    </row>
    <row r="66" spans="1:12" ht="15" x14ac:dyDescent="0.25">
      <c r="A66" s="28"/>
      <c r="B66" s="29"/>
      <c r="C66" s="16"/>
      <c r="D66" s="17" t="s">
        <v>43</v>
      </c>
      <c r="E66" s="97" t="s">
        <v>57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59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500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1" t="s">
        <v>47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74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38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64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87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83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102" t="s">
        <v>45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2" t="s">
        <v>40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4" t="s">
        <v>4</v>
      </c>
      <c r="D81" s="125"/>
      <c r="E81" s="41"/>
      <c r="F81" s="49">
        <f>F70+F80</f>
        <v>1260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100" t="s">
        <v>100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97" t="s">
        <v>42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97" t="s">
        <v>45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83">
        <v>2</v>
      </c>
      <c r="L84" s="21"/>
    </row>
    <row r="85" spans="1:12" ht="15" x14ac:dyDescent="0.25">
      <c r="A85" s="28"/>
      <c r="B85" s="29"/>
      <c r="C85" s="16"/>
      <c r="D85" s="17"/>
      <c r="E85" s="30" t="s">
        <v>110</v>
      </c>
      <c r="F85" s="46">
        <v>28</v>
      </c>
      <c r="G85" s="19">
        <v>0.8</v>
      </c>
      <c r="H85" s="19">
        <v>0</v>
      </c>
      <c r="I85" s="19">
        <v>0.08</v>
      </c>
      <c r="J85" s="19">
        <v>14</v>
      </c>
      <c r="K85" s="58" t="s">
        <v>111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538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1" t="s">
        <v>101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7" t="s">
        <v>100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76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2" t="s">
        <v>45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2" t="s">
        <v>40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110</v>
      </c>
      <c r="F95" s="46">
        <v>23</v>
      </c>
      <c r="G95" s="42">
        <v>0.8</v>
      </c>
      <c r="H95" s="42">
        <v>0</v>
      </c>
      <c r="I95" s="42">
        <v>3.8</v>
      </c>
      <c r="J95" s="42">
        <v>14</v>
      </c>
      <c r="K95" s="58" t="s">
        <v>111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793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4" t="s">
        <v>4</v>
      </c>
      <c r="D100" s="125"/>
      <c r="E100" s="41"/>
      <c r="F100" s="49">
        <f>F89+F99</f>
        <v>1331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81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56</v>
      </c>
      <c r="L101" s="20"/>
    </row>
    <row r="102" spans="1:12" ht="15" x14ac:dyDescent="0.25">
      <c r="A102" s="28"/>
      <c r="B102" s="29"/>
      <c r="C102" s="16"/>
      <c r="D102" s="16" t="s">
        <v>22</v>
      </c>
      <c r="E102" s="80" t="s">
        <v>51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58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0" t="s">
        <v>68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67</v>
      </c>
      <c r="L103" s="21"/>
    </row>
    <row r="104" spans="1:12" ht="15" x14ac:dyDescent="0.25">
      <c r="A104" s="28"/>
      <c r="B104" s="29"/>
      <c r="C104" s="16"/>
      <c r="D104" s="52"/>
      <c r="E104" s="30" t="s">
        <v>115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84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102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0" t="s">
        <v>48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93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45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40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 t="s">
        <v>110</v>
      </c>
      <c r="F115" s="46">
        <v>15</v>
      </c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785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4" t="s">
        <v>4</v>
      </c>
      <c r="D119" s="125"/>
      <c r="E119" s="41"/>
      <c r="F119" s="49">
        <f>F108+F118</f>
        <v>1305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103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106</v>
      </c>
      <c r="L120" s="20"/>
    </row>
    <row r="121" spans="1:12" ht="15" x14ac:dyDescent="0.25">
      <c r="A121" s="28"/>
      <c r="B121" s="29"/>
      <c r="C121" s="16"/>
      <c r="D121" s="16" t="s">
        <v>21</v>
      </c>
      <c r="E121" s="80" t="s">
        <v>104</v>
      </c>
      <c r="F121" s="81">
        <v>150</v>
      </c>
      <c r="G121" s="109">
        <v>7.7</v>
      </c>
      <c r="H121" s="109">
        <v>6.6</v>
      </c>
      <c r="I121" s="109">
        <v>43.1</v>
      </c>
      <c r="J121" s="82">
        <v>220</v>
      </c>
      <c r="K121" s="83" t="s">
        <v>105</v>
      </c>
      <c r="L121" s="21"/>
    </row>
    <row r="122" spans="1:12" ht="15" x14ac:dyDescent="0.25">
      <c r="A122" s="28"/>
      <c r="B122" s="29"/>
      <c r="C122" s="16"/>
      <c r="D122" s="16" t="s">
        <v>22</v>
      </c>
      <c r="E122" s="80" t="s">
        <v>51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 t="s">
        <v>70</v>
      </c>
      <c r="L122" s="21"/>
    </row>
    <row r="123" spans="1:12" ht="15" x14ac:dyDescent="0.25">
      <c r="A123" s="28"/>
      <c r="B123" s="29"/>
      <c r="C123" s="16"/>
      <c r="D123" s="16" t="s">
        <v>28</v>
      </c>
      <c r="E123" s="80" t="s">
        <v>39</v>
      </c>
      <c r="F123" s="81">
        <v>60</v>
      </c>
      <c r="G123" s="108">
        <v>2.2999999999999998</v>
      </c>
      <c r="H123" s="108">
        <v>0.3</v>
      </c>
      <c r="I123" s="82">
        <v>11.5</v>
      </c>
      <c r="J123" s="82">
        <v>57.9</v>
      </c>
      <c r="K123" s="58" t="s">
        <v>71</v>
      </c>
      <c r="L123" s="21"/>
    </row>
    <row r="124" spans="1:12" ht="15" x14ac:dyDescent="0.25">
      <c r="A124" s="28"/>
      <c r="B124" s="29"/>
      <c r="C124" s="16"/>
      <c r="D124" s="17"/>
      <c r="E124" s="30" t="s">
        <v>110</v>
      </c>
      <c r="F124" s="46">
        <v>40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111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560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84" t="s">
        <v>55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0" t="s">
        <v>107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83" t="s">
        <v>50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0" t="s">
        <v>38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0" t="s">
        <v>76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45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40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112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111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27" t="s">
        <v>4</v>
      </c>
      <c r="D138" s="128"/>
      <c r="E138" s="55"/>
      <c r="F138" s="56">
        <f>F127+F137</f>
        <v>1370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108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0" t="s">
        <v>109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10" t="s">
        <v>28</v>
      </c>
      <c r="E141" s="99" t="s">
        <v>39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83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/>
      <c r="F142" s="46"/>
      <c r="G142" s="19"/>
      <c r="H142" s="19"/>
      <c r="I142" s="19"/>
      <c r="J142" s="19"/>
      <c r="K142" s="58"/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517</v>
      </c>
      <c r="G146" s="43">
        <f t="shared" ref="G146:J146" si="70">SUM(G139:G145)</f>
        <v>19.2</v>
      </c>
      <c r="H146" s="43">
        <f t="shared" si="70"/>
        <v>19.8</v>
      </c>
      <c r="I146" s="43">
        <f t="shared" si="70"/>
        <v>82.8</v>
      </c>
      <c r="J146" s="43">
        <f t="shared" si="70"/>
        <v>586.69999999999993</v>
      </c>
      <c r="K146" s="59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52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0" t="s">
        <v>77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63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45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40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4" t="s">
        <v>4</v>
      </c>
      <c r="D157" s="125"/>
      <c r="E157" s="41"/>
      <c r="F157" s="49">
        <f>F146+F156</f>
        <v>1287</v>
      </c>
      <c r="G157" s="45">
        <f t="shared" ref="G157" si="74">G146+G156</f>
        <v>47.5</v>
      </c>
      <c r="H157" s="45">
        <f t="shared" ref="H157" si="75">H146+H156</f>
        <v>47.5</v>
      </c>
      <c r="I157" s="45">
        <f t="shared" ref="I157" si="76">I146+I156</f>
        <v>199.5</v>
      </c>
      <c r="J157" s="45">
        <f t="shared" ref="J157:L157" si="77">J146+J156</f>
        <v>1415.4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1" t="s">
        <v>21</v>
      </c>
      <c r="E158" s="112" t="s">
        <v>80</v>
      </c>
      <c r="F158" s="113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117">
        <v>534</v>
      </c>
      <c r="L158" s="114"/>
    </row>
    <row r="159" spans="1:12" ht="15" x14ac:dyDescent="0.25">
      <c r="A159" s="63"/>
      <c r="B159" s="64"/>
      <c r="C159" s="16"/>
      <c r="D159" s="16" t="s">
        <v>22</v>
      </c>
      <c r="E159" s="80" t="s">
        <v>51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118">
        <v>376</v>
      </c>
      <c r="L159" s="115"/>
    </row>
    <row r="160" spans="1:12" ht="15" x14ac:dyDescent="0.25">
      <c r="A160" s="63"/>
      <c r="B160" s="64"/>
      <c r="C160" s="16"/>
      <c r="D160" s="16" t="s">
        <v>28</v>
      </c>
      <c r="E160" s="80" t="s">
        <v>68</v>
      </c>
      <c r="F160" s="81">
        <v>113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9" t="s">
        <v>67</v>
      </c>
      <c r="L160" s="115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9"/>
      <c r="L161" s="115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9"/>
      <c r="L162" s="115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9"/>
      <c r="L163" s="115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9"/>
      <c r="L164" s="115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513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20"/>
      <c r="L165" s="116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53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8">
        <v>88</v>
      </c>
      <c r="L166" s="115"/>
    </row>
    <row r="167" spans="1:12" ht="15" x14ac:dyDescent="0.25">
      <c r="A167" s="63"/>
      <c r="B167" s="64"/>
      <c r="C167" s="16"/>
      <c r="D167" s="16" t="s">
        <v>25</v>
      </c>
      <c r="E167" s="84" t="s">
        <v>65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8">
        <v>220</v>
      </c>
      <c r="L167" s="115"/>
    </row>
    <row r="168" spans="1:12" ht="15" x14ac:dyDescent="0.25">
      <c r="A168" s="63"/>
      <c r="B168" s="64"/>
      <c r="C168" s="16"/>
      <c r="D168" s="16" t="s">
        <v>26</v>
      </c>
      <c r="E168" s="80" t="s">
        <v>83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8">
        <v>304</v>
      </c>
      <c r="L168" s="115"/>
    </row>
    <row r="169" spans="1:12" ht="15" x14ac:dyDescent="0.25">
      <c r="A169" s="63"/>
      <c r="B169" s="64"/>
      <c r="C169" s="16"/>
      <c r="D169" s="16" t="s">
        <v>27</v>
      </c>
      <c r="E169" s="80" t="s">
        <v>75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8">
        <v>646</v>
      </c>
      <c r="L169" s="115"/>
    </row>
    <row r="170" spans="1:12" ht="15" x14ac:dyDescent="0.25">
      <c r="A170" s="63"/>
      <c r="B170" s="64"/>
      <c r="C170" s="16"/>
      <c r="D170" s="16" t="s">
        <v>28</v>
      </c>
      <c r="E170" s="30" t="s">
        <v>45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119">
        <v>2</v>
      </c>
      <c r="L170" s="115"/>
    </row>
    <row r="171" spans="1:12" ht="15" x14ac:dyDescent="0.25">
      <c r="A171" s="63"/>
      <c r="B171" s="64"/>
      <c r="C171" s="16"/>
      <c r="D171" s="16" t="s">
        <v>29</v>
      </c>
      <c r="E171" s="14" t="s">
        <v>40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21">
        <v>2</v>
      </c>
      <c r="L171" s="115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9"/>
      <c r="L172" s="115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9"/>
      <c r="L173" s="115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9"/>
      <c r="L174" s="115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20"/>
      <c r="L175" s="116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4" t="s">
        <v>4</v>
      </c>
      <c r="D176" s="125"/>
      <c r="E176" s="41"/>
      <c r="F176" s="49">
        <f>F165+F175</f>
        <v>1273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22"/>
      <c r="L176" s="123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78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56</v>
      </c>
      <c r="L177" s="20"/>
    </row>
    <row r="178" spans="1:12" ht="15" x14ac:dyDescent="0.25">
      <c r="A178" s="28"/>
      <c r="B178" s="29"/>
      <c r="C178" s="16"/>
      <c r="D178" s="16" t="s">
        <v>22</v>
      </c>
      <c r="E178" s="80" t="s">
        <v>51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60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61</v>
      </c>
      <c r="L179" s="21"/>
    </row>
    <row r="180" spans="1:12" ht="15" x14ac:dyDescent="0.25">
      <c r="A180" s="28"/>
      <c r="B180" s="29"/>
      <c r="C180" s="16"/>
      <c r="D180" s="52" t="s">
        <v>43</v>
      </c>
      <c r="E180" s="80" t="s">
        <v>79</v>
      </c>
      <c r="F180" s="81">
        <v>130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600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49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84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0" t="s">
        <v>44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0" t="s">
        <v>73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45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40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27" t="s">
        <v>4</v>
      </c>
      <c r="D195" s="128"/>
      <c r="E195" s="55"/>
      <c r="F195" s="56">
        <f>F184+F194</f>
        <v>1360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3" t="s">
        <v>85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69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97" t="s">
        <v>51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 t="s">
        <v>70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1" t="s">
        <v>39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83" t="s">
        <v>71</v>
      </c>
      <c r="L198" s="21"/>
    </row>
    <row r="199" spans="1:12" ht="15" x14ac:dyDescent="0.25">
      <c r="A199" s="28"/>
      <c r="B199" s="29"/>
      <c r="C199" s="16"/>
      <c r="D199" s="17" t="s">
        <v>54</v>
      </c>
      <c r="E199" s="97" t="s">
        <v>86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72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1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95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38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87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2" t="s">
        <v>45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2" t="s">
        <v>40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113</v>
      </c>
      <c r="F210" s="85">
        <v>25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111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785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4" t="s">
        <v>4</v>
      </c>
      <c r="D214" s="125"/>
      <c r="E214" s="41"/>
      <c r="F214" s="49">
        <f>F203+F213</f>
        <v>1345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100" t="s">
        <v>96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79" t="s">
        <v>70</v>
      </c>
      <c r="L215" s="20"/>
    </row>
    <row r="216" spans="1:12" ht="15" x14ac:dyDescent="0.25">
      <c r="A216" s="28"/>
      <c r="B216" s="29"/>
      <c r="C216" s="16"/>
      <c r="D216" s="16" t="s">
        <v>21</v>
      </c>
      <c r="E216" s="97" t="s">
        <v>97</v>
      </c>
      <c r="F216" s="81">
        <v>150</v>
      </c>
      <c r="G216" s="109">
        <v>3.8</v>
      </c>
      <c r="H216" s="109">
        <v>6.1</v>
      </c>
      <c r="I216" s="109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97" t="s">
        <v>51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97" t="s">
        <v>39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83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110</v>
      </c>
      <c r="F219" s="46">
        <v>15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111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515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101" t="s">
        <v>55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7" t="s">
        <v>88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66</v>
      </c>
      <c r="L224" s="21"/>
    </row>
    <row r="225" spans="1:12" ht="15" x14ac:dyDescent="0.25">
      <c r="A225" s="28"/>
      <c r="B225" s="29"/>
      <c r="C225" s="16"/>
      <c r="D225" s="16" t="s">
        <v>26</v>
      </c>
      <c r="E225" s="97" t="s">
        <v>83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75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2" t="s">
        <v>45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2" t="s">
        <v>40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27" t="s">
        <v>4</v>
      </c>
      <c r="D233" s="128"/>
      <c r="E233" s="55"/>
      <c r="F233" s="56">
        <f>F222+F232</f>
        <v>1275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100" t="s">
        <v>82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58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51</v>
      </c>
      <c r="F235" s="81">
        <v>200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97" t="s">
        <v>39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83">
        <v>2</v>
      </c>
      <c r="L236" s="21"/>
    </row>
    <row r="237" spans="1:12" ht="15" x14ac:dyDescent="0.25">
      <c r="A237" s="28"/>
      <c r="B237" s="29"/>
      <c r="C237" s="16"/>
      <c r="D237" s="17" t="s">
        <v>43</v>
      </c>
      <c r="E237" s="97" t="s">
        <v>57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59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500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1" t="s">
        <v>98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89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62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76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2" t="s">
        <v>45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2" t="s">
        <v>40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4" t="s">
        <v>4</v>
      </c>
      <c r="D252" s="125"/>
      <c r="E252" s="41"/>
      <c r="F252" s="49">
        <f>F241+F251</f>
        <v>1260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/>
      <c r="B253" s="27"/>
      <c r="C253" s="15"/>
      <c r="D253" s="15"/>
      <c r="E253" s="103"/>
      <c r="F253" s="77"/>
      <c r="G253" s="78"/>
      <c r="H253" s="78"/>
      <c r="I253" s="78"/>
      <c r="J253" s="87"/>
      <c r="K253" s="92"/>
      <c r="L253" s="20"/>
    </row>
    <row r="254" spans="1:12" ht="15" x14ac:dyDescent="0.25">
      <c r="A254" s="28"/>
      <c r="B254" s="29"/>
      <c r="C254" s="16"/>
      <c r="D254" s="16"/>
      <c r="E254" s="97"/>
      <c r="F254" s="81"/>
      <c r="G254" s="82"/>
      <c r="H254" s="82"/>
      <c r="I254" s="82"/>
      <c r="J254" s="42"/>
      <c r="K254" s="58"/>
      <c r="L254" s="21"/>
    </row>
    <row r="255" spans="1:12" ht="15" x14ac:dyDescent="0.25">
      <c r="A255" s="28"/>
      <c r="B255" s="29"/>
      <c r="C255" s="16"/>
      <c r="D255" s="16"/>
      <c r="E255" s="97"/>
      <c r="F255" s="81"/>
      <c r="G255" s="82"/>
      <c r="H255" s="82"/>
      <c r="I255" s="82"/>
      <c r="J255" s="42"/>
      <c r="K255" s="58"/>
      <c r="L255" s="21"/>
    </row>
    <row r="256" spans="1:12" ht="15" x14ac:dyDescent="0.25">
      <c r="A256" s="28"/>
      <c r="B256" s="29"/>
      <c r="C256" s="16"/>
      <c r="D256" s="17"/>
      <c r="E256" s="30"/>
      <c r="F256" s="46"/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/>
      <c r="E260" s="34"/>
      <c r="F260" s="48"/>
      <c r="G260" s="43"/>
      <c r="H260" s="43"/>
      <c r="I260" s="43"/>
      <c r="J260" s="43"/>
      <c r="K260" s="59"/>
      <c r="L260" s="22"/>
    </row>
    <row r="261" spans="1:12" ht="15" x14ac:dyDescent="0.25">
      <c r="A261" s="35"/>
      <c r="B261" s="36"/>
      <c r="C261" s="16"/>
      <c r="D261" s="16"/>
      <c r="E261" s="101"/>
      <c r="F261" s="81"/>
      <c r="G261" s="82"/>
      <c r="H261" s="82"/>
      <c r="I261" s="82"/>
      <c r="J261" s="82"/>
      <c r="K261" s="83"/>
      <c r="L261" s="21"/>
    </row>
    <row r="262" spans="1:12" ht="15" x14ac:dyDescent="0.25">
      <c r="A262" s="28"/>
      <c r="B262" s="29"/>
      <c r="C262" s="16"/>
      <c r="D262" s="16"/>
      <c r="E262" s="97"/>
      <c r="F262" s="81"/>
      <c r="G262" s="82"/>
      <c r="H262" s="82"/>
      <c r="I262" s="82"/>
      <c r="J262" s="82"/>
      <c r="K262" s="83"/>
      <c r="L262" s="21"/>
    </row>
    <row r="263" spans="1:12" ht="15" x14ac:dyDescent="0.25">
      <c r="A263" s="28"/>
      <c r="B263" s="29"/>
      <c r="C263" s="16"/>
      <c r="D263" s="16"/>
      <c r="E263" s="97"/>
      <c r="F263" s="81"/>
      <c r="G263" s="82"/>
      <c r="H263" s="82"/>
      <c r="I263" s="82"/>
      <c r="J263" s="82"/>
      <c r="K263" s="83"/>
      <c r="L263" s="21"/>
    </row>
    <row r="264" spans="1:12" ht="15" x14ac:dyDescent="0.25">
      <c r="A264" s="28"/>
      <c r="B264" s="29"/>
      <c r="C264" s="16"/>
      <c r="D264" s="16"/>
      <c r="E264" s="101"/>
      <c r="F264" s="81"/>
      <c r="G264" s="82"/>
      <c r="H264" s="82"/>
      <c r="I264" s="82"/>
      <c r="J264" s="82"/>
      <c r="K264" s="83"/>
      <c r="L264" s="21"/>
    </row>
    <row r="265" spans="1:12" ht="15" x14ac:dyDescent="0.25">
      <c r="A265" s="28"/>
      <c r="B265" s="29"/>
      <c r="C265" s="16"/>
      <c r="D265" s="16"/>
      <c r="E265" s="102"/>
      <c r="F265" s="46"/>
      <c r="G265" s="42"/>
      <c r="H265" s="42"/>
      <c r="I265" s="42"/>
      <c r="J265" s="42"/>
      <c r="K265" s="58"/>
      <c r="L265" s="21"/>
    </row>
    <row r="266" spans="1:12" ht="15" x14ac:dyDescent="0.25">
      <c r="A266" s="28"/>
      <c r="B266" s="29"/>
      <c r="C266" s="16"/>
      <c r="D266" s="16"/>
      <c r="E266" s="102"/>
      <c r="F266" s="46"/>
      <c r="G266" s="42"/>
      <c r="H266" s="42"/>
      <c r="I266" s="42"/>
      <c r="J266" s="42"/>
      <c r="K266" s="58"/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0</v>
      </c>
      <c r="G270" s="43">
        <f t="shared" ref="G270:J270" si="112">SUM(G261:G269)</f>
        <v>0</v>
      </c>
      <c r="H270" s="43">
        <f t="shared" si="112"/>
        <v>0</v>
      </c>
      <c r="I270" s="43">
        <f t="shared" si="112"/>
        <v>0</v>
      </c>
      <c r="J270" s="43">
        <f t="shared" si="112"/>
        <v>0</v>
      </c>
      <c r="K270" s="59"/>
      <c r="L270" s="22">
        <f t="shared" ref="L270" si="113">SUM(L261:L269)</f>
        <v>0</v>
      </c>
    </row>
    <row r="271" spans="1:12" ht="15.75" customHeight="1" thickBot="1" x14ac:dyDescent="0.3">
      <c r="A271" s="39">
        <f>A253</f>
        <v>0</v>
      </c>
      <c r="B271" s="40">
        <f>B253</f>
        <v>0</v>
      </c>
      <c r="C271" s="124" t="s">
        <v>4</v>
      </c>
      <c r="D271" s="125"/>
      <c r="E271" s="41"/>
      <c r="F271" s="49">
        <f>F260+F270</f>
        <v>0</v>
      </c>
      <c r="G271" s="45">
        <f t="shared" ref="G271:J271" si="114">G260+G270</f>
        <v>0</v>
      </c>
      <c r="H271" s="45">
        <f t="shared" si="114"/>
        <v>0</v>
      </c>
      <c r="I271" s="45">
        <f t="shared" si="114"/>
        <v>0</v>
      </c>
      <c r="J271" s="45">
        <f t="shared" si="114"/>
        <v>0</v>
      </c>
      <c r="K271" s="60"/>
      <c r="L271" s="74">
        <f t="shared" ref="L271" si="115">L260+L270</f>
        <v>0</v>
      </c>
    </row>
    <row r="272" spans="1:12" ht="15" x14ac:dyDescent="0.25">
      <c r="A272" s="61"/>
      <c r="B272" s="62"/>
      <c r="C272" s="15"/>
      <c r="D272" s="15"/>
      <c r="E272" s="100"/>
      <c r="F272" s="77"/>
      <c r="G272" s="78"/>
      <c r="H272" s="78"/>
      <c r="I272" s="78"/>
      <c r="J272" s="78"/>
      <c r="K272" s="79"/>
      <c r="L272" s="20"/>
    </row>
    <row r="273" spans="1:12" ht="15" x14ac:dyDescent="0.25">
      <c r="A273" s="63"/>
      <c r="B273" s="64"/>
      <c r="C273" s="16"/>
      <c r="D273" s="16"/>
      <c r="E273" s="97"/>
      <c r="F273" s="81"/>
      <c r="G273" s="82"/>
      <c r="H273" s="82"/>
      <c r="I273" s="82"/>
      <c r="J273" s="82"/>
      <c r="K273" s="83"/>
      <c r="L273" s="21"/>
    </row>
    <row r="274" spans="1:12" ht="15" x14ac:dyDescent="0.25">
      <c r="A274" s="63"/>
      <c r="B274" s="64"/>
      <c r="C274" s="16"/>
      <c r="D274" s="16"/>
      <c r="E274" s="97"/>
      <c r="F274" s="81"/>
      <c r="G274" s="82"/>
      <c r="H274" s="82"/>
      <c r="I274" s="82"/>
      <c r="J274" s="82"/>
      <c r="K274" s="83"/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/>
      <c r="E279" s="34"/>
      <c r="F279" s="48"/>
      <c r="G279" s="43"/>
      <c r="H279" s="43"/>
      <c r="I279" s="43"/>
      <c r="J279" s="43"/>
      <c r="K279" s="59"/>
      <c r="L279" s="22"/>
    </row>
    <row r="280" spans="1:12" ht="15" x14ac:dyDescent="0.25">
      <c r="A280" s="63"/>
      <c r="B280" s="64"/>
      <c r="C280" s="16"/>
      <c r="D280" s="16"/>
      <c r="E280" s="101"/>
      <c r="F280" s="81"/>
      <c r="G280" s="82"/>
      <c r="H280" s="82"/>
      <c r="I280" s="82"/>
      <c r="J280" s="82"/>
      <c r="K280" s="83"/>
      <c r="L280" s="21"/>
    </row>
    <row r="281" spans="1:12" ht="15" x14ac:dyDescent="0.25">
      <c r="A281" s="63"/>
      <c r="B281" s="64"/>
      <c r="C281" s="16"/>
      <c r="D281" s="16"/>
      <c r="E281" s="97"/>
      <c r="F281" s="81"/>
      <c r="G281" s="82"/>
      <c r="H281" s="82"/>
      <c r="I281" s="82"/>
      <c r="J281" s="82"/>
      <c r="K281" s="83"/>
      <c r="L281" s="21"/>
    </row>
    <row r="282" spans="1:12" ht="15" x14ac:dyDescent="0.25">
      <c r="A282" s="63"/>
      <c r="B282" s="64"/>
      <c r="C282" s="16"/>
      <c r="D282" s="16"/>
      <c r="E282" s="97"/>
      <c r="F282" s="81"/>
      <c r="G282" s="82"/>
      <c r="H282" s="82"/>
      <c r="I282" s="82"/>
      <c r="J282" s="82"/>
      <c r="K282" s="83"/>
      <c r="L282" s="21"/>
    </row>
    <row r="283" spans="1:12" ht="15" x14ac:dyDescent="0.25">
      <c r="A283" s="63"/>
      <c r="B283" s="64"/>
      <c r="C283" s="16"/>
      <c r="D283" s="16"/>
      <c r="E283" s="102"/>
      <c r="F283" s="46"/>
      <c r="G283" s="42"/>
      <c r="H283" s="42"/>
      <c r="I283" s="42"/>
      <c r="J283" s="42"/>
      <c r="K283" s="58"/>
      <c r="L283" s="21"/>
    </row>
    <row r="284" spans="1:12" ht="15" x14ac:dyDescent="0.25">
      <c r="A284" s="63"/>
      <c r="B284" s="64"/>
      <c r="C284" s="16"/>
      <c r="D284" s="16"/>
      <c r="E284" s="102"/>
      <c r="F284" s="46"/>
      <c r="G284" s="42"/>
      <c r="H284" s="42"/>
      <c r="I284" s="42"/>
      <c r="J284" s="42"/>
      <c r="K284" s="58"/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0</v>
      </c>
      <c r="G289" s="43">
        <f t="shared" ref="G289:J289" si="116">SUM(G280:G288)</f>
        <v>0</v>
      </c>
      <c r="H289" s="43">
        <f t="shared" si="116"/>
        <v>0</v>
      </c>
      <c r="I289" s="43">
        <f t="shared" si="116"/>
        <v>0</v>
      </c>
      <c r="J289" s="43">
        <f t="shared" si="116"/>
        <v>0</v>
      </c>
      <c r="K289" s="59"/>
      <c r="L289" s="22">
        <f t="shared" ref="L289" si="117">SUM(L280:L288)</f>
        <v>0</v>
      </c>
    </row>
    <row r="290" spans="1:12" ht="15.75" customHeight="1" thickBot="1" x14ac:dyDescent="0.3">
      <c r="A290" s="53">
        <f>A272</f>
        <v>0</v>
      </c>
      <c r="B290" s="54">
        <f>B272</f>
        <v>0</v>
      </c>
      <c r="C290" s="127" t="s">
        <v>4</v>
      </c>
      <c r="D290" s="128"/>
      <c r="E290" s="55"/>
      <c r="F290" s="56">
        <f>F279+F289</f>
        <v>0</v>
      </c>
      <c r="G290" s="57">
        <f t="shared" ref="G290:J290" si="118">G279+G289</f>
        <v>0</v>
      </c>
      <c r="H290" s="57">
        <f t="shared" si="118"/>
        <v>0</v>
      </c>
      <c r="I290" s="57">
        <f t="shared" si="118"/>
        <v>0</v>
      </c>
      <c r="J290" s="57">
        <f t="shared" si="118"/>
        <v>0</v>
      </c>
      <c r="K290" s="75"/>
      <c r="L290" s="23">
        <f t="shared" ref="L290" si="119">L279+L289</f>
        <v>0</v>
      </c>
    </row>
    <row r="291" spans="1:12" ht="15.75" thickBot="1" x14ac:dyDescent="0.3">
      <c r="A291" s="65"/>
      <c r="B291" s="66"/>
      <c r="C291" s="126" t="s">
        <v>5</v>
      </c>
      <c r="D291" s="126"/>
      <c r="E291" s="126"/>
      <c r="F291" s="67">
        <f>(F24+F43+F62+F81+F100+F119+F138+F157+F176+F195)/(IF(F24=0,0,1)+IF(F43=0,0,1)+IF(F62=0,0,1)+IF(F81=0,0,1)+IF(F100=0,0,1)+IF(F119=0,0,1)+IF(F138=0,0,1)+IF(F157=0,0,1)+IF(F176=0,0,1)+IF(F195=0,0,1))</f>
        <v>1314.7</v>
      </c>
      <c r="G291" s="68">
        <f t="shared" ref="G291:J291" si="120">(G24+G43+G62+G81+G100+G119+G138+G157+G176+G195)/(IF(G24=0,0,1)+IF(G43=0,0,1)+IF(G62=0,0,1)+IF(G81=0,0,1)+IF(G100=0,0,1)+IF(G119=0,0,1)+IF(G138=0,0,1)+IF(G157=0,0,1)+IF(G176=0,0,1)+IF(G195=0,0,1))</f>
        <v>48.39</v>
      </c>
      <c r="H291" s="68">
        <f t="shared" si="120"/>
        <v>47.820000000000007</v>
      </c>
      <c r="I291" s="68">
        <f t="shared" si="120"/>
        <v>200.16000000000003</v>
      </c>
      <c r="J291" s="68">
        <f t="shared" si="120"/>
        <v>1412.6599999999999</v>
      </c>
      <c r="K291" s="69"/>
      <c r="L291" s="70" t="e">
        <f t="shared" ref="L291" si="12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2025-03-24T07:59:59Z</cp:lastPrinted>
  <dcterms:created xsi:type="dcterms:W3CDTF">2022-05-16T14:23:56Z</dcterms:created>
  <dcterms:modified xsi:type="dcterms:W3CDTF">2025-04-28T08:17:52Z</dcterms:modified>
</cp:coreProperties>
</file>